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Вып.плана._9" sheetId="1" r:id="rId1"/>
  </sheets>
  <definedNames>
    <definedName name="_xlnm.Print_Titles" localSheetId="0">'Вып.плана._9'!$11:$13</definedName>
    <definedName name="_xlnm.Print_Area" localSheetId="0">'Вып.плана._9'!$A$2:$D$61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18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C19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<sst xmlns="http://schemas.openxmlformats.org/spreadsheetml/2006/main" count="144" uniqueCount="143">
  <si>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</si>
  <si>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</si>
  <si>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</si>
  <si>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</si>
  <si>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</si>
  <si>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</si>
  <si>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</si>
  <si>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</si>
  <si>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</si>
  <si>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</si>
  <si>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</si>
  <si>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</si>
  <si>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</si>
  <si>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</si>
  <si>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</si>
  <si>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</si>
  <si>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000 1 01 02010 01 0000 110</t>
  </si>
  <si>
    <t>000 1 11 09045 10 0000 120</t>
  </si>
  <si>
    <t xml:space="preserve"> к решению Совета депутатов</t>
  </si>
  <si>
    <t>сельского поселения Верхнеказымский</t>
  </si>
  <si>
    <t>000 1 01 02030 01 0000 110</t>
  </si>
  <si>
    <t>000 1 11 05075 10 0000 120</t>
  </si>
  <si>
    <t>000 1 03 00000 00 0000 000</t>
  </si>
  <si>
    <t>000 1 03 02000 01 0000 110</t>
  </si>
  <si>
    <t xml:space="preserve"> 000  1 13 00000 00 0000 000  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</si>
  <si>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</si>
  <si>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</si>
  <si>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</si>
  <si>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</si>
  <si>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</si>
  <si>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</si>
  <si>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</si>
  <si>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</si>
  <si>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</si>
  <si>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</si>
  <si>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</si>
  <si>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 xml:space="preserve">1.1.1.2. 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</si>
  <si>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</si>
  <si>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</si>
  <si>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</si>
  <si>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</si>
  <si>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1.2.1.1. 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</si>
  <si>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</si>
  <si>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</si>
  <si>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</si>
  <si>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</si>
  <si>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</si>
  <si>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</si>
  <si>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1.3.1.1. </t>
  </si>
  <si>
    <t xml:space="preserve">Земельный налог </t>
  </si>
  <si>
    <t xml:space="preserve">1.3.2. 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</si>
  <si>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</si>
  <si>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</si>
  <si>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</si>
  <si>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</si>
  <si>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</si>
  <si>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</si>
  <si>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</si>
  <si>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</si>
  <si>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</si>
  <si>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1.5.1. </t>
  </si>
  <si>
    <t>1.5.1.1.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</si>
  <si>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</si>
  <si>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1.5.2. </t>
  </si>
  <si>
    <t>1.6.</t>
  </si>
  <si>
    <t xml:space="preserve">1.6.1.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</si>
  <si>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</si>
  <si>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</si>
  <si>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</si>
  <si>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</si>
  <si>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</si>
  <si>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</si>
  <si>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</si>
  <si>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</si>
  <si>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</si>
  <si>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Субвенции бюджетам сельских поселений на государственную регистрацию актов гражданского состояния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</si>
  <si>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</si>
  <si>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</si>
  <si>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1.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</si>
  <si>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</si>
  <si>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1.2.1.3. </t>
  </si>
  <si>
    <t xml:space="preserve">1.2.1.4. </t>
  </si>
  <si>
    <t>2.1.3.</t>
  </si>
  <si>
    <t>Иные межбюджетные трансферты</t>
  </si>
  <si>
    <t>000 2 02 40000 00 0000 151</t>
  </si>
  <si>
    <t>2.1.3.1.</t>
  </si>
  <si>
    <t>Прочие межбюджетные трансферты, передаваемые бюджетам сельских поселений</t>
  </si>
  <si>
    <t>000 2 02 49999 10 0000 151</t>
  </si>
  <si>
    <t xml:space="preserve">Всего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</si>
  <si>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</si>
  <si>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</si>
  <si>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</si>
  <si>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</si>
  <si>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</si>
  <si>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</si>
  <si>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</si>
  <si>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 xml:space="preserve">Субвенции бюджетам бюджетной системы Российской Федерации </t>
  </si>
  <si>
    <t>000 2 02 35930 10 0000 150</t>
  </si>
  <si>
    <t>000 2 02 35118 10 0000 150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</si>
  <si>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</si>
  <si>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000 1 11 0900 000 0000 120</t>
  </si>
  <si>
    <t>1.5.2.1.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</si>
  <si>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</si>
  <si>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000  1 03 02231 01 0000 110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</si>
  <si>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</si>
  <si>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000 1 03 02241 01 0000 110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</si>
  <si>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</si>
  <si>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</si>
  <si>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</si>
  <si>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</si>
  <si>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>Прочие доходы от компенсации затрат бюджетов сельских поселений</t>
  </si>
  <si>
    <t>000 1 13 02995 10 0000 130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</si>
  <si>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</si>
  <si>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</si>
  <si>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000 2 02 40000 00 0000 150</t>
  </si>
  <si>
    <t>000 2 02 49999 10 0000 150</t>
  </si>
  <si>
    <t>2.2.</t>
  </si>
  <si>
    <t>ПРОЧИЕ БЕЗВОЗМЕЗДНЫЕ ПОСТУПЛЕНИЯ</t>
  </si>
  <si>
    <t>000 2 07 00000 00 0000 000</t>
  </si>
  <si>
    <t>2.2.1.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</si>
  <si>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</si>
  <si>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000 2 07 05020 10 0000 150</t>
  </si>
  <si>
    <t>Прочие межбюджетные трансферты, передаваемые в бюджеты сельских поселений</t>
  </si>
  <si>
    <t xml:space="preserve"> ПРИЛОЖЕНИЕ  1</t>
  </si>
  <si>
    <t xml:space="preserve">1.3.3. </t>
  </si>
  <si>
    <t>1.3.3.1.</t>
  </si>
  <si>
    <t xml:space="preserve">1.3.3.2. </t>
  </si>
  <si>
    <t>Транспортный налог</t>
  </si>
  <si>
    <t>000 1 06 04000 00 0000 110</t>
  </si>
  <si>
    <t xml:space="preserve">Субсидии бюджетам бюджетной системы Российской Федерации </t>
  </si>
  <si>
    <t xml:space="preserve">2.1.3. </t>
  </si>
  <si>
    <t xml:space="preserve">2.1.3.1. </t>
  </si>
  <si>
    <t xml:space="preserve">2.1.3.2. </t>
  </si>
  <si>
    <t>2.1.3.3.</t>
  </si>
  <si>
    <t>2.1.4.</t>
  </si>
  <si>
    <t>2.1.4.1.</t>
  </si>
  <si>
    <t>000 2 02 20000 00 0000 150</t>
  </si>
  <si>
    <t>бюджета сельского поселения Верхнеказымский за 2021 год по кодам класификации доходов бюджетов</t>
  </si>
  <si>
    <t xml:space="preserve">1.1.1.3. 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</si>
  <si>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</si>
  <si>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</si>
  <si>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Исполнено, рублей</t>
  </si>
  <si>
    <t xml:space="preserve">от 12 мая 2022 года № 17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</si>
</sst>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* _-#,##0&quot;р.&quot;;* \-#,##0&quot;р.&quot;;* _-&quot;-&quot;&quot;р.&quot;;@"/>
    <numFmt numFmtId="175" formatCode="* #,##0;* \-#,##0;* &quot;-&quot;;@"/>
    <numFmt numFmtId="176" formatCode="* _-#,##0.00&quot;р.&quot;;* \-#,##0.00&quot;р.&quot;;* _-&quot;-&quot;??&quot;р.&quot;;@"/>
    <numFmt numFmtId="177" formatCode="* #,##0.00;* \-#,##0.00;* &quot;-&quot;??;@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\.00\.00"/>
    <numFmt numFmtId="183" formatCode="#,##0.00;[Red]\-#,##0.00;0.00"/>
    <numFmt numFmtId="184" formatCode="0000000"/>
    <numFmt numFmtId="185" formatCode="000000000"/>
    <numFmt numFmtId="186" formatCode="#,##0&quot;р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&quot;р.&quot;"/>
    <numFmt numFmtId="192" formatCode="#,##0.0"/>
    <numFmt numFmtId="193" formatCode="#,##0.0_р_."/>
    <numFmt numFmtId="194" formatCode="0.0"/>
  </numFmts>
  <fonts count="46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2" fillId="0" borderId="0" xfId="52" applyNumberFormat="1" applyFont="1" applyFill="1" applyAlignment="1" applyProtection="1">
      <alignment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9" fillId="0" borderId="0" xfId="52" applyFont="1">
      <alignment/>
      <protection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10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vertical="center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34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34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34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4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34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184" fontId="6" fillId="0" borderId="10" xfId="52" applyNumberFormat="1" applyFont="1" applyFill="1" applyBorder="1" applyAlignment="1" applyProtection="1">
      <alignment horizontal="left" vertical="top"/>
      <protection hidden="1"/>
    </xf>
    <xf numFmtId="184" fontId="6" fillId="0" borderId="10" xfId="52" applyNumberFormat="1" applyFont="1" applyFill="1" applyBorder="1" applyAlignment="1" applyProtection="1">
      <alignment horizontal="center" vertical="center"/>
      <protection hidden="1"/>
    </xf>
    <xf numFmtId="184" fontId="6" fillId="0" borderId="10" xfId="52" applyNumberFormat="1" applyFont="1" applyFill="1" applyBorder="1" applyAlignment="1" applyProtection="1">
      <alignment horizontal="left" vertical="top" wrapText="1"/>
      <protection hidden="1"/>
    </xf>
    <xf numFmtId="4" fontId="6" fillId="0" borderId="10" xfId="52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right" vertical="top"/>
    </xf>
    <xf numFmtId="0" fontId="2" fillId="0" borderId="0" xfId="52" applyFont="1" applyFill="1" applyAlignment="1" applyProtection="1">
      <alignment horizontal="center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52" applyNumberFormat="1" applyFont="1" applyFill="1" applyBorder="1" applyAlignment="1" applyProtection="1">
      <alignment horizontal="center" vertical="top"/>
      <protection hidden="1"/>
    </xf>
    <xf numFmtId="0" fontId="5" fillId="0" borderId="14" xfId="52" applyNumberFormat="1" applyFont="1" applyFill="1" applyBorder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0" xfId="52" applyNumberFormat="1" applyFont="1" applyFill="1" applyAlignment="1" applyProtection="1">
      <alignment horizontal="center" vertical="top" wrapText="1"/>
      <protection hidden="1"/>
    </xf>
    <xf numFmtId="0" fontId="6" fillId="0" borderId="0" xfId="0" applyFont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tabSelected="1" view="pageBreakPreview" zoomScale="86" zoomScaleNormal="200" zoomScaleSheetLayoutView="86" workbookViewId="0" topLeftCell="A47">
      <selection activeCell="B60" sqref="B60:D60"/>
    </sheetView>
  </sheetViews>
  <sheetFormatPr defaultColWidth="9.125" defaultRowHeight="12.75"/>
  <cols>
    <col min="1" max="1" width="8.875" style="2" customWidth="1"/>
    <col min="2" max="2" width="51.125" style="7" customWidth="1"/>
    <col min="3" max="3" width="29.50390625" style="2" customWidth="1"/>
    <col min="4" max="4" width="16.50390625" style="2" customWidth="1"/>
    <col min="5" max="16384" width="9.125" style="2" customWidth="1"/>
  </cols>
  <sheetData>
    <row r="1" spans="2:4" ht="409.5" customHeight="1" hidden="1">
      <c r="B1" s="5"/>
      <c r="C1" s="1"/>
      <c r="D1" s="1"/>
    </row>
    <row r="2" spans="2:4" ht="15.75">
      <c r="B2" s="11"/>
      <c r="C2" s="45" t="s">
        <v>123</v>
      </c>
      <c r="D2" s="45"/>
    </row>
    <row r="3" spans="2:4" ht="15.75">
      <c r="B3" s="11"/>
      <c r="C3" s="45" t="s">
        <v>18</v>
      </c>
      <c r="D3" s="45"/>
    </row>
    <row r="4" spans="2:4" ht="15.75">
      <c r="B4" s="11"/>
      <c r="C4" s="45" t="s">
        <v>19</v>
      </c>
      <c r="D4" s="45"/>
    </row>
    <row r="5" spans="2:4" ht="15.75">
      <c r="B5" s="11"/>
      <c r="C5" s="45" t="s">
        <v>142</v>
      </c>
      <c r="D5" s="45"/>
    </row>
    <row r="6" spans="2:4" ht="33.75" customHeight="1">
      <c r="B6" s="11"/>
      <c r="C6" s="36"/>
      <c r="D6" s="36"/>
    </row>
    <row r="7" spans="2:4" ht="15.75">
      <c r="B7" s="43" t="s">
        <v>3</v>
      </c>
      <c r="C7" s="43"/>
      <c r="D7" s="43"/>
    </row>
    <row r="8" spans="2:4" s="4" customFormat="1" ht="36" customHeight="1">
      <c r="B8" s="44" t="s">
        <v>137</v>
      </c>
      <c r="C8" s="44"/>
      <c r="D8" s="44"/>
    </row>
    <row r="9" ht="20.25" customHeight="1"/>
    <row r="10" spans="2:4" ht="15.75">
      <c r="B10" s="11"/>
      <c r="C10" s="12"/>
      <c r="D10" s="12"/>
    </row>
    <row r="11" spans="1:4" ht="12.75">
      <c r="A11" s="42" t="s">
        <v>28</v>
      </c>
      <c r="B11" s="42" t="s">
        <v>1</v>
      </c>
      <c r="C11" s="42" t="s">
        <v>0</v>
      </c>
      <c r="D11" s="38" t="s">
        <v>141</v>
      </c>
    </row>
    <row r="12" spans="1:4" ht="12.75">
      <c r="A12" s="42"/>
      <c r="B12" s="42"/>
      <c r="C12" s="42"/>
      <c r="D12" s="39"/>
    </row>
    <row r="13" spans="1:4" ht="15.75">
      <c r="A13" s="8">
        <v>1</v>
      </c>
      <c r="B13" s="8">
        <v>2</v>
      </c>
      <c r="C13" s="8">
        <v>3</v>
      </c>
      <c r="D13" s="8">
        <v>4</v>
      </c>
    </row>
    <row r="14" spans="1:4" ht="31.5">
      <c r="A14" s="14" t="s">
        <v>78</v>
      </c>
      <c r="B14" s="28" t="s">
        <v>29</v>
      </c>
      <c r="C14" s="8" t="s">
        <v>4</v>
      </c>
      <c r="D14" s="17">
        <f>D15+D20+D26+D33+D36+D41</f>
        <v>18313359.38</v>
      </c>
    </row>
    <row r="15" spans="1:4" ht="18" customHeight="1">
      <c r="A15" s="15" t="s">
        <v>31</v>
      </c>
      <c r="B15" s="27" t="s">
        <v>30</v>
      </c>
      <c r="C15" s="9" t="s">
        <v>5</v>
      </c>
      <c r="D15" s="18">
        <f>D16</f>
        <v>15467785.17</v>
      </c>
    </row>
    <row r="16" spans="1:4" ht="17.25" customHeight="1">
      <c r="A16" s="15" t="s">
        <v>33</v>
      </c>
      <c r="B16" s="27" t="s">
        <v>32</v>
      </c>
      <c r="C16" s="9" t="s">
        <v>6</v>
      </c>
      <c r="D16" s="18">
        <f>D17+D18+D19</f>
        <v>15467785.17</v>
      </c>
    </row>
    <row r="17" spans="1:4" ht="98.25" customHeight="1">
      <c r="A17" s="15" t="s">
        <v>35</v>
      </c>
      <c r="B17" s="27" t="s">
        <v>34</v>
      </c>
      <c r="C17" s="9" t="s">
        <v>16</v>
      </c>
      <c r="D17" s="35">
        <v>15399265.17</v>
      </c>
    </row>
    <row r="18" spans="1:4" ht="65.25" customHeight="1">
      <c r="A18" s="15" t="s">
        <v>36</v>
      </c>
      <c r="B18" s="27" t="s">
        <v>89</v>
      </c>
      <c r="C18" s="10" t="s">
        <v>20</v>
      </c>
      <c r="D18" s="35">
        <v>10377.57</v>
      </c>
    </row>
    <row r="19" spans="1:4" ht="161.25" customHeight="1">
      <c r="A19" s="15" t="s">
        <v>138</v>
      </c>
      <c r="B19" s="27" t="s">
        <v>140</v>
      </c>
      <c r="C19" s="10" t="s">
        <v>139</v>
      </c>
      <c r="D19" s="35">
        <v>58142.43</v>
      </c>
    </row>
    <row r="20" spans="1:4" ht="50.25" customHeight="1">
      <c r="A20" s="15" t="s">
        <v>38</v>
      </c>
      <c r="B20" s="27" t="s">
        <v>37</v>
      </c>
      <c r="C20" s="10" t="s">
        <v>22</v>
      </c>
      <c r="D20" s="18">
        <f>D21</f>
        <v>1571565.65</v>
      </c>
    </row>
    <row r="21" spans="1:4" ht="48" customHeight="1">
      <c r="A21" s="15" t="s">
        <v>40</v>
      </c>
      <c r="B21" s="27" t="s">
        <v>39</v>
      </c>
      <c r="C21" s="10" t="s">
        <v>23</v>
      </c>
      <c r="D21" s="18">
        <f>D22+D23+D24+D25</f>
        <v>1571565.65</v>
      </c>
    </row>
    <row r="22" spans="1:4" ht="147" customHeight="1">
      <c r="A22" s="15" t="s">
        <v>41</v>
      </c>
      <c r="B22" s="27" t="s">
        <v>102</v>
      </c>
      <c r="C22" s="19" t="s">
        <v>103</v>
      </c>
      <c r="D22" s="35">
        <v>725528.36</v>
      </c>
    </row>
    <row r="23" spans="1:4" ht="163.5" customHeight="1">
      <c r="A23" s="15" t="s">
        <v>42</v>
      </c>
      <c r="B23" s="27" t="s">
        <v>104</v>
      </c>
      <c r="C23" s="10" t="s">
        <v>105</v>
      </c>
      <c r="D23" s="35">
        <v>5102.44</v>
      </c>
    </row>
    <row r="24" spans="1:4" ht="162.75" customHeight="1">
      <c r="A24" s="15" t="s">
        <v>80</v>
      </c>
      <c r="B24" s="27" t="s">
        <v>106</v>
      </c>
      <c r="C24" s="10" t="s">
        <v>107</v>
      </c>
      <c r="D24" s="35">
        <v>964656.06</v>
      </c>
    </row>
    <row r="25" spans="1:4" ht="159" customHeight="1">
      <c r="A25" s="15" t="s">
        <v>81</v>
      </c>
      <c r="B25" s="27" t="s">
        <v>108</v>
      </c>
      <c r="C25" s="10" t="s">
        <v>109</v>
      </c>
      <c r="D25" s="35">
        <v>-123721.21</v>
      </c>
    </row>
    <row r="26" spans="1:4" ht="15">
      <c r="A26" s="15" t="s">
        <v>44</v>
      </c>
      <c r="B26" s="29" t="s">
        <v>43</v>
      </c>
      <c r="C26" s="9" t="s">
        <v>7</v>
      </c>
      <c r="D26" s="18">
        <f>D27+D30+D29</f>
        <v>354636.31</v>
      </c>
    </row>
    <row r="27" spans="1:4" ht="20.25" customHeight="1">
      <c r="A27" s="15" t="s">
        <v>46</v>
      </c>
      <c r="B27" s="27" t="s">
        <v>45</v>
      </c>
      <c r="C27" s="9" t="s">
        <v>8</v>
      </c>
      <c r="D27" s="18">
        <f>D28</f>
        <v>224886.45</v>
      </c>
    </row>
    <row r="28" spans="1:4" ht="64.5" customHeight="1">
      <c r="A28" s="15" t="s">
        <v>48</v>
      </c>
      <c r="B28" s="27" t="s">
        <v>47</v>
      </c>
      <c r="C28" s="9" t="s">
        <v>25</v>
      </c>
      <c r="D28" s="35">
        <v>224886.45</v>
      </c>
    </row>
    <row r="29" spans="1:4" ht="30.75" customHeight="1">
      <c r="A29" s="15" t="s">
        <v>50</v>
      </c>
      <c r="B29" s="27" t="s">
        <v>127</v>
      </c>
      <c r="C29" s="9" t="s">
        <v>128</v>
      </c>
      <c r="D29" s="35">
        <v>71343.58</v>
      </c>
    </row>
    <row r="30" spans="1:4" ht="18" customHeight="1">
      <c r="A30" s="15" t="s">
        <v>124</v>
      </c>
      <c r="B30" s="27" t="s">
        <v>49</v>
      </c>
      <c r="C30" s="9" t="s">
        <v>9</v>
      </c>
      <c r="D30" s="18">
        <f>D31+D32</f>
        <v>58406.28</v>
      </c>
    </row>
    <row r="31" spans="1:4" ht="50.25" customHeight="1">
      <c r="A31" s="15" t="s">
        <v>125</v>
      </c>
      <c r="B31" s="27" t="s">
        <v>79</v>
      </c>
      <c r="C31" s="9" t="s">
        <v>26</v>
      </c>
      <c r="D31" s="35">
        <v>48720.62</v>
      </c>
    </row>
    <row r="32" spans="1:4" ht="49.5" customHeight="1">
      <c r="A32" s="15" t="s">
        <v>126</v>
      </c>
      <c r="B32" s="27" t="s">
        <v>51</v>
      </c>
      <c r="C32" s="9" t="s">
        <v>27</v>
      </c>
      <c r="D32" s="35">
        <v>9685.66</v>
      </c>
    </row>
    <row r="33" spans="1:4" ht="28.5" customHeight="1">
      <c r="A33" s="15" t="s">
        <v>53</v>
      </c>
      <c r="B33" s="29" t="s">
        <v>52</v>
      </c>
      <c r="C33" s="9" t="s">
        <v>10</v>
      </c>
      <c r="D33" s="18">
        <f>D34</f>
        <v>43200</v>
      </c>
    </row>
    <row r="34" spans="1:4" ht="67.5" customHeight="1">
      <c r="A34" s="15" t="s">
        <v>55</v>
      </c>
      <c r="B34" s="27" t="s">
        <v>54</v>
      </c>
      <c r="C34" s="9" t="s">
        <v>11</v>
      </c>
      <c r="D34" s="18">
        <f>D35</f>
        <v>43200</v>
      </c>
    </row>
    <row r="35" spans="1:4" ht="98.25" customHeight="1">
      <c r="A35" s="15" t="s">
        <v>57</v>
      </c>
      <c r="B35" s="27" t="s">
        <v>56</v>
      </c>
      <c r="C35" s="9" t="s">
        <v>12</v>
      </c>
      <c r="D35" s="35">
        <v>43200</v>
      </c>
    </row>
    <row r="36" spans="1:4" ht="51" customHeight="1">
      <c r="A36" s="15" t="s">
        <v>59</v>
      </c>
      <c r="B36" s="27" t="s">
        <v>58</v>
      </c>
      <c r="C36" s="9" t="s">
        <v>13</v>
      </c>
      <c r="D36" s="18">
        <f>D37+D39</f>
        <v>432806.22</v>
      </c>
    </row>
    <row r="37" spans="1:4" ht="113.25" customHeight="1">
      <c r="A37" s="15" t="s">
        <v>60</v>
      </c>
      <c r="B37" s="27" t="s">
        <v>90</v>
      </c>
      <c r="C37" s="9" t="s">
        <v>14</v>
      </c>
      <c r="D37" s="18">
        <f>D38</f>
        <v>378508.31</v>
      </c>
    </row>
    <row r="38" spans="1:4" ht="50.25" customHeight="1">
      <c r="A38" s="15" t="s">
        <v>61</v>
      </c>
      <c r="B38" s="27" t="s">
        <v>77</v>
      </c>
      <c r="C38" s="9" t="s">
        <v>21</v>
      </c>
      <c r="D38" s="35">
        <v>378508.31</v>
      </c>
    </row>
    <row r="39" spans="1:4" ht="104.25" customHeight="1">
      <c r="A39" s="15" t="s">
        <v>63</v>
      </c>
      <c r="B39" s="27" t="s">
        <v>99</v>
      </c>
      <c r="C39" s="9" t="s">
        <v>100</v>
      </c>
      <c r="D39" s="18">
        <f>D40</f>
        <v>54297.91</v>
      </c>
    </row>
    <row r="40" spans="1:4" ht="99" customHeight="1">
      <c r="A40" s="15" t="s">
        <v>101</v>
      </c>
      <c r="B40" s="27" t="s">
        <v>62</v>
      </c>
      <c r="C40" s="9" t="s">
        <v>17</v>
      </c>
      <c r="D40" s="35">
        <v>54297.91</v>
      </c>
    </row>
    <row r="41" spans="1:4" ht="36" customHeight="1">
      <c r="A41" s="15" t="s">
        <v>64</v>
      </c>
      <c r="B41" s="27" t="s">
        <v>91</v>
      </c>
      <c r="C41" s="9" t="s">
        <v>24</v>
      </c>
      <c r="D41" s="18">
        <f>D42</f>
        <v>443366.03</v>
      </c>
    </row>
    <row r="42" spans="1:4" ht="36" customHeight="1">
      <c r="A42" s="15" t="s">
        <v>65</v>
      </c>
      <c r="B42" s="27" t="s">
        <v>110</v>
      </c>
      <c r="C42" s="9" t="s">
        <v>111</v>
      </c>
      <c r="D42" s="35">
        <v>443366.03</v>
      </c>
    </row>
    <row r="43" spans="1:4" ht="22.5" customHeight="1">
      <c r="A43" s="14" t="s">
        <v>66</v>
      </c>
      <c r="B43" s="30" t="s">
        <v>67</v>
      </c>
      <c r="C43" s="22" t="s">
        <v>68</v>
      </c>
      <c r="D43" s="23">
        <f>D44+D54</f>
        <v>86290137.11</v>
      </c>
    </row>
    <row r="44" spans="1:4" ht="54" customHeight="1">
      <c r="A44" s="15" t="s">
        <v>69</v>
      </c>
      <c r="B44" s="29" t="s">
        <v>92</v>
      </c>
      <c r="C44" s="24" t="s">
        <v>15</v>
      </c>
      <c r="D44" s="25">
        <f>D45+D48+D52+D47</f>
        <v>86140137.11</v>
      </c>
    </row>
    <row r="45" spans="1:4" ht="33" customHeight="1">
      <c r="A45" s="15" t="s">
        <v>70</v>
      </c>
      <c r="B45" s="29" t="s">
        <v>71</v>
      </c>
      <c r="C45" s="26" t="s">
        <v>93</v>
      </c>
      <c r="D45" s="25">
        <f>D46</f>
        <v>7953700</v>
      </c>
    </row>
    <row r="46" spans="1:4" ht="30.75" customHeight="1">
      <c r="A46" s="15" t="s">
        <v>72</v>
      </c>
      <c r="B46" s="27" t="s">
        <v>73</v>
      </c>
      <c r="C46" s="24" t="s">
        <v>94</v>
      </c>
      <c r="D46" s="25">
        <v>7953700</v>
      </c>
    </row>
    <row r="47" spans="1:4" ht="30.75" customHeight="1">
      <c r="A47" s="15" t="s">
        <v>74</v>
      </c>
      <c r="B47" s="29" t="s">
        <v>129</v>
      </c>
      <c r="C47" s="26" t="s">
        <v>136</v>
      </c>
      <c r="D47" s="25">
        <v>64716186.1</v>
      </c>
    </row>
    <row r="48" spans="1:4" ht="36" customHeight="1">
      <c r="A48" s="15" t="s">
        <v>130</v>
      </c>
      <c r="B48" s="29" t="s">
        <v>96</v>
      </c>
      <c r="C48" s="26" t="s">
        <v>95</v>
      </c>
      <c r="D48" s="25">
        <f>D49+D50+D51</f>
        <v>490600</v>
      </c>
    </row>
    <row r="49" spans="1:4" ht="48.75" customHeight="1">
      <c r="A49" s="15" t="s">
        <v>131</v>
      </c>
      <c r="B49" s="20" t="s">
        <v>112</v>
      </c>
      <c r="C49" s="26" t="s">
        <v>113</v>
      </c>
      <c r="D49" s="25">
        <v>6400</v>
      </c>
    </row>
    <row r="50" spans="1:4" ht="62.25" customHeight="1">
      <c r="A50" s="15" t="s">
        <v>132</v>
      </c>
      <c r="B50" s="20" t="s">
        <v>76</v>
      </c>
      <c r="C50" s="24" t="s">
        <v>98</v>
      </c>
      <c r="D50" s="25">
        <v>466500</v>
      </c>
    </row>
    <row r="51" spans="1:4" ht="49.5" customHeight="1">
      <c r="A51" s="15" t="s">
        <v>133</v>
      </c>
      <c r="B51" s="31" t="s">
        <v>75</v>
      </c>
      <c r="C51" s="26" t="s">
        <v>97</v>
      </c>
      <c r="D51" s="25">
        <v>17700</v>
      </c>
    </row>
    <row r="52" spans="1:4" ht="21.75" customHeight="1">
      <c r="A52" s="15" t="s">
        <v>134</v>
      </c>
      <c r="B52" s="32" t="s">
        <v>83</v>
      </c>
      <c r="C52" s="33" t="s">
        <v>114</v>
      </c>
      <c r="D52" s="25">
        <f>D53</f>
        <v>12979651.01</v>
      </c>
    </row>
    <row r="53" spans="1:4" ht="36.75" customHeight="1">
      <c r="A53" s="15" t="s">
        <v>135</v>
      </c>
      <c r="B53" s="34" t="s">
        <v>122</v>
      </c>
      <c r="C53" s="33" t="s">
        <v>115</v>
      </c>
      <c r="D53" s="25">
        <v>12979651.01</v>
      </c>
    </row>
    <row r="54" spans="1:4" ht="24.75" customHeight="1">
      <c r="A54" s="15" t="s">
        <v>116</v>
      </c>
      <c r="B54" s="34" t="s">
        <v>117</v>
      </c>
      <c r="C54" s="33" t="s">
        <v>118</v>
      </c>
      <c r="D54" s="25">
        <f>D55</f>
        <v>150000</v>
      </c>
    </row>
    <row r="55" spans="1:4" ht="49.5" customHeight="1">
      <c r="A55" s="15" t="s">
        <v>119</v>
      </c>
      <c r="B55" s="34" t="s">
        <v>120</v>
      </c>
      <c r="C55" s="33" t="s">
        <v>121</v>
      </c>
      <c r="D55" s="25">
        <v>150000</v>
      </c>
    </row>
    <row r="56" spans="1:4" ht="27" customHeight="1" hidden="1">
      <c r="A56" s="15" t="s">
        <v>82</v>
      </c>
      <c r="B56" s="20" t="s">
        <v>83</v>
      </c>
      <c r="C56" s="21" t="s">
        <v>84</v>
      </c>
      <c r="D56" s="21"/>
    </row>
    <row r="57" spans="1:4" ht="53.25" customHeight="1" hidden="1">
      <c r="A57" s="15" t="s">
        <v>85</v>
      </c>
      <c r="B57" s="20" t="s">
        <v>86</v>
      </c>
      <c r="C57" s="21" t="s">
        <v>87</v>
      </c>
      <c r="D57" s="21"/>
    </row>
    <row r="58" spans="1:4" s="16" customFormat="1" ht="15.75" customHeight="1">
      <c r="A58" s="14"/>
      <c r="B58" s="40" t="s">
        <v>88</v>
      </c>
      <c r="C58" s="41"/>
      <c r="D58" s="17">
        <f>D43+D14</f>
        <v>104603496.49</v>
      </c>
    </row>
    <row r="59" spans="2:4" ht="15.75" customHeight="1">
      <c r="B59" s="6"/>
      <c r="C59" s="13"/>
      <c r="D59" s="13"/>
    </row>
    <row r="60" spans="2:4" ht="30" customHeight="1">
      <c r="B60" s="37" t="s">
        <v>2</v>
      </c>
      <c r="C60" s="37"/>
      <c r="D60" s="37"/>
    </row>
    <row r="61" spans="2:4" ht="11.25" customHeight="1">
      <c r="B61" s="6"/>
      <c r="C61" s="3"/>
      <c r="D61" s="3"/>
    </row>
    <row r="62" spans="2:4" ht="11.25" customHeight="1">
      <c r="B62" s="6"/>
      <c r="C62" s="3"/>
      <c r="D62" s="3"/>
    </row>
  </sheetData>
  <sheetProtection/>
  <mergeCells count="12">
    <mergeCell ref="C2:D2"/>
    <mergeCell ref="C3:D3"/>
    <mergeCell ref="C4:D4"/>
    <mergeCell ref="C5:D5"/>
    <mergeCell ref="B60:D60"/>
    <mergeCell ref="D11:D12"/>
    <mergeCell ref="B58:C58"/>
    <mergeCell ref="A11:A12"/>
    <mergeCell ref="B7:D7"/>
    <mergeCell ref="B8:D8"/>
    <mergeCell ref="B11:B12"/>
    <mergeCell ref="C11:C12"/>
  </mergeCells>
  <printOptions/>
  <pageMargins left="1.1023622047244095" right="0.5905511811023623" top="0.984251968503937" bottom="0.7874015748031497" header="0.31496062992125984" footer="0.31496062992125984"/>
  <pageSetup fitToHeight="0" fitToWidth="1" horizontalDpi="600" verticalDpi="600" orientation="portrait" paperSize="9" scale="80" r:id="rId3"/>
  <headerFooter differentFirst="1" alignWithMargins="0">
    <oddHeader>&amp;C&amp;P</oddHeader>
  </headerFooter>
  <rowBreaks count="3" manualBreakCount="3">
    <brk id="22" max="3" man="1"/>
    <brk id="34" max="3" man="1"/>
    <brk id="49" max="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2022-05-04T11:24:52Z</cp:lastPrinted>
  <dcterms:created xsi:type="dcterms:W3CDTF">2008-10-23T07:29:54Z</dcterms:created>
  <dcterms:modified xsi:type="dcterms:W3CDTF">2022-05-12T03:46:27Z</dcterms:modified>
  <cp:category/>
  <cp:version/>
  <cp:contentType/>
  <cp:contentStatus/>
</cp:coreProperties>
</file>